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gomery\Desktop\"/>
    </mc:Choice>
  </mc:AlternateContent>
  <bookViews>
    <workbookView xWindow="0" yWindow="0" windowWidth="23040" windowHeight="8556"/>
  </bookViews>
  <sheets>
    <sheet name="SA-41 (BID SUM)" sheetId="1" r:id="rId1"/>
  </sheets>
  <definedNames>
    <definedName name="_xlnm.Print_Area" localSheetId="0">'SA-41 (BID SUM)'!$A$2:$O$20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3" i="1"/>
  <c r="E14" i="1"/>
  <c r="E12" i="1" l="1"/>
  <c r="E19" i="1"/>
</calcChain>
</file>

<file path=xl/sharedStrings.xml><?xml version="1.0" encoding="utf-8"?>
<sst xmlns="http://schemas.openxmlformats.org/spreadsheetml/2006/main" count="147" uniqueCount="67">
  <si>
    <t>Bid Rank</t>
  </si>
  <si>
    <t>Contractor Name</t>
  </si>
  <si>
    <t>MUNICIPALITY:  MONTGOMERY TOWNSHIP</t>
  </si>
  <si>
    <t>Street Address</t>
  </si>
  <si>
    <t>COUNTY:  SOMERSET COUNTY,  NEW JERSEY</t>
  </si>
  <si>
    <t>Montgomery Township Engineer's Estimate
(not for Public use)</t>
  </si>
  <si>
    <t>City/State/Zip</t>
  </si>
  <si>
    <t>Contractor Phone Number</t>
  </si>
  <si>
    <t>Item #</t>
  </si>
  <si>
    <t>EST COST</t>
  </si>
  <si>
    <t>EST AMOUNT</t>
  </si>
  <si>
    <t>Unit Price</t>
  </si>
  <si>
    <t xml:space="preserve"> Total Amount</t>
  </si>
  <si>
    <t xml:space="preserve">Contractor Phone Number 
</t>
  </si>
  <si>
    <t>Coyne Chemical Company,  Inc.</t>
  </si>
  <si>
    <t>3015 State Road</t>
  </si>
  <si>
    <t>Croydon, PA19021-6997</t>
  </si>
  <si>
    <t>Phone: (215) 785-3000
Fax: (215) 785-1585
Email: BidAdministration@CoyneChemical.com</t>
  </si>
  <si>
    <t>2650 Tallevast Road</t>
  </si>
  <si>
    <t>Sarasota, FL 34243</t>
  </si>
  <si>
    <t>Phone: (800) 345-3982
Fax: (941) 359-7985
Email: www.evoqua.com</t>
  </si>
  <si>
    <t>PROCUREMENT OF CHEMICALS FOR WWTP &amp; PUMPING STATIONS</t>
  </si>
  <si>
    <t>Miracle Chemical Company</t>
  </si>
  <si>
    <t>1151B Highway 33</t>
  </si>
  <si>
    <t>Farmingdale, NJ 07727</t>
  </si>
  <si>
    <t>Univar USA,  Inc.</t>
  </si>
  <si>
    <t>200 Dean Sievers Place</t>
  </si>
  <si>
    <t>Morrisville, PA 19067-3700</t>
  </si>
  <si>
    <t>Phone: (215) 428-6990
Fax: (215) 337-6290
Email: www.univar.com/us</t>
  </si>
  <si>
    <t>Est. Quantity</t>
  </si>
  <si>
    <t>20,000/lbs.</t>
  </si>
  <si>
    <t>40,000/gal.</t>
  </si>
  <si>
    <t>2,500/lbs.</t>
  </si>
  <si>
    <t>25,000/gal.</t>
  </si>
  <si>
    <t>5,000/gal</t>
  </si>
  <si>
    <t>35,000/gal</t>
  </si>
  <si>
    <t>25,000/gal</t>
  </si>
  <si>
    <t>10,000/gal</t>
  </si>
  <si>
    <t>N/B</t>
  </si>
  <si>
    <t>Evoqua Water Technologies</t>
  </si>
  <si>
    <t>BID FOR CHEMICALS FOR WASTEWATER TREATMENT PLANTS &amp; PUMPING STATIONS</t>
  </si>
  <si>
    <t>Chemical Description</t>
  </si>
  <si>
    <t xml:space="preserve">
CES PACI 2000</t>
  </si>
  <si>
    <r>
      <t xml:space="preserve">
</t>
    </r>
    <r>
      <rPr>
        <i/>
        <sz val="12"/>
        <rFont val="Arial"/>
        <family val="2"/>
      </rPr>
      <t>Hydrated Lime</t>
    </r>
  </si>
  <si>
    <r>
      <t xml:space="preserve">
</t>
    </r>
    <r>
      <rPr>
        <i/>
        <sz val="12"/>
        <rFont val="Arial"/>
        <family val="2"/>
      </rPr>
      <t>Bioxide AQ</t>
    </r>
  </si>
  <si>
    <r>
      <t xml:space="preserve">
</t>
    </r>
    <r>
      <rPr>
        <i/>
        <sz val="12"/>
        <rFont val="Arial"/>
        <family val="2"/>
      </rPr>
      <t>Citric Acid</t>
    </r>
  </si>
  <si>
    <r>
      <t xml:space="preserve">
</t>
    </r>
    <r>
      <rPr>
        <i/>
        <sz val="12"/>
        <rFont val="Arial"/>
        <family val="2"/>
      </rPr>
      <t>Sodium Bisulfite</t>
    </r>
  </si>
  <si>
    <r>
      <t xml:space="preserve">
</t>
    </r>
    <r>
      <rPr>
        <i/>
        <sz val="12"/>
        <rFont val="Arial"/>
        <family val="2"/>
      </rPr>
      <t>Sodium Hydroxide</t>
    </r>
  </si>
  <si>
    <r>
      <t xml:space="preserve">
</t>
    </r>
    <r>
      <rPr>
        <i/>
        <sz val="12"/>
        <rFont val="Arial"/>
        <family val="2"/>
      </rPr>
      <t xml:space="preserve">
Custom Blended Alkalai</t>
    </r>
  </si>
  <si>
    <r>
      <t xml:space="preserve">
</t>
    </r>
    <r>
      <rPr>
        <i/>
        <sz val="12"/>
        <rFont val="Arial"/>
        <family val="2"/>
      </rPr>
      <t>Sodium Hypochlorite (Bulk)</t>
    </r>
  </si>
  <si>
    <t>3.41/gal.</t>
  </si>
  <si>
    <t>BID OPENING:  THURSDAY, JULY 7, 2022 AT 11:00 AM</t>
  </si>
  <si>
    <t>6.7193/gal.</t>
  </si>
  <si>
    <t>6.2955/gal.</t>
  </si>
  <si>
    <t>7.4434/gal.</t>
  </si>
  <si>
    <t>8.29/gal.</t>
  </si>
  <si>
    <t>0.4543/lbs.</t>
  </si>
  <si>
    <t>5.28/gal.</t>
  </si>
  <si>
    <t>2.75/gal.</t>
  </si>
  <si>
    <t>4.975/gal.</t>
  </si>
  <si>
    <t>3.719/gal.</t>
  </si>
  <si>
    <t>PVS Minibulk Inc.</t>
  </si>
  <si>
    <t>10900 Harper Avenue</t>
  </si>
  <si>
    <t>Detroit, MI 48213</t>
  </si>
  <si>
    <t>Phone: (313) 921-1200
Fax: (313) 571-6765
Email: bids@pvschemicals.com</t>
  </si>
  <si>
    <t>3.95/gal.</t>
  </si>
  <si>
    <t>Phone: (732) 938-9110
Fax: (732) 936-6630
Email: sales@miraclechemical.com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</si>
</sst>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28"/>
      <color rgb="FFFF000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2" xfId="1" applyFont="1" applyBorder="1" applyAlignment="1">
      <alignment horizontal="right" vertical="center" wrapText="1"/>
    </xf>
    <xf numFmtId="44" fontId="3" fillId="0" borderId="10" xfId="1" applyFont="1" applyBorder="1" applyAlignment="1">
      <alignment horizontal="righ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7" xfId="0" applyFont="1" applyBorder="1" applyAlignment="1"/>
    <xf numFmtId="0" fontId="8" fillId="0" borderId="0" xfId="0" applyFont="1" applyAlignment="1"/>
    <xf numFmtId="8" fontId="0" fillId="0" borderId="13" xfId="1" applyNumberFormat="1" applyFont="1" applyFill="1" applyBorder="1" applyAlignment="1" applyProtection="1">
      <alignment horizontal="right" vertical="center" wrapText="1"/>
      <protection locked="0"/>
    </xf>
    <xf numFmtId="44" fontId="1" fillId="0" borderId="1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8" fontId="0" fillId="0" borderId="14" xfId="1" applyNumberFormat="1" applyFont="1" applyFill="1" applyBorder="1" applyAlignment="1" applyProtection="1">
      <alignment horizontal="right" vertical="center" wrapText="1"/>
      <protection locked="0"/>
    </xf>
    <xf numFmtId="8" fontId="0" fillId="0" borderId="18" xfId="1" applyNumberFormat="1" applyFont="1" applyFill="1" applyBorder="1" applyAlignment="1" applyProtection="1">
      <alignment horizontal="right" vertical="center" wrapText="1"/>
      <protection locked="0"/>
    </xf>
    <xf numFmtId="44" fontId="3" fillId="0" borderId="20" xfId="1" applyFont="1" applyBorder="1" applyAlignment="1">
      <alignment horizontal="right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4" fontId="1" fillId="0" borderId="24" xfId="1" applyFont="1" applyFill="1" applyBorder="1" applyAlignment="1" applyProtection="1">
      <alignment horizontal="right" vertical="center" wrapText="1"/>
      <protection locked="0"/>
    </xf>
    <xf numFmtId="44" fontId="1" fillId="0" borderId="15" xfId="1" applyFont="1" applyFill="1" applyBorder="1" applyAlignment="1" applyProtection="1">
      <alignment horizontal="right" vertical="center" wrapText="1"/>
      <protection locked="0"/>
    </xf>
    <xf numFmtId="44" fontId="0" fillId="0" borderId="23" xfId="1" applyFont="1" applyFill="1" applyBorder="1" applyAlignment="1" applyProtection="1">
      <alignment horizontal="right" vertical="center" wrapText="1"/>
      <protection locked="0"/>
    </xf>
    <xf numFmtId="44" fontId="0" fillId="0" borderId="15" xfId="1" applyFont="1" applyFill="1" applyBorder="1" applyAlignment="1" applyProtection="1">
      <alignment horizontal="right" vertical="center" wrapText="1"/>
      <protection locked="0"/>
    </xf>
    <xf numFmtId="44" fontId="0" fillId="0" borderId="24" xfId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8" fontId="0" fillId="2" borderId="21" xfId="1" applyNumberFormat="1" applyFont="1" applyFill="1" applyBorder="1" applyAlignment="1" applyProtection="1">
      <alignment horizontal="right" vertical="center" wrapText="1"/>
      <protection locked="0"/>
    </xf>
    <xf numFmtId="44" fontId="1" fillId="2" borderId="23" xfId="1" applyFont="1" applyFill="1" applyBorder="1" applyAlignment="1" applyProtection="1">
      <alignment horizontal="right" vertical="center" wrapText="1"/>
      <protection locked="0"/>
    </xf>
    <xf numFmtId="8" fontId="0" fillId="2" borderId="14" xfId="1" applyNumberFormat="1" applyFont="1" applyFill="1" applyBorder="1" applyAlignment="1" applyProtection="1">
      <alignment horizontal="right" vertical="center" wrapText="1"/>
      <protection locked="0"/>
    </xf>
    <xf numFmtId="44" fontId="1" fillId="2" borderId="24" xfId="1" applyFont="1" applyFill="1" applyBorder="1" applyAlignment="1" applyProtection="1">
      <alignment horizontal="right" vertical="center" wrapText="1"/>
      <protection locked="0"/>
    </xf>
    <xf numFmtId="8" fontId="0" fillId="2" borderId="18" xfId="1" applyNumberFormat="1" applyFont="1" applyFill="1" applyBorder="1" applyAlignment="1" applyProtection="1">
      <alignment horizontal="right" vertical="center" wrapText="1"/>
      <protection locked="0"/>
    </xf>
    <xf numFmtId="8" fontId="0" fillId="2" borderId="13" xfId="1" applyNumberFormat="1" applyFont="1" applyFill="1" applyBorder="1" applyAlignment="1" applyProtection="1">
      <alignment horizontal="right" vertical="center" wrapText="1"/>
      <protection locked="0"/>
    </xf>
    <xf numFmtId="44" fontId="1" fillId="2" borderId="15" xfId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0" fillId="0" borderId="1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0"/>
  <sheetViews>
    <sheetView tabSelected="1" zoomScale="90" zoomScaleNormal="90" zoomScaleSheetLayoutView="85" workbookViewId="0">
      <pane xSplit="3" topLeftCell="F1" activePane="topRight" state="frozen"/>
      <selection pane="topRight" activeCell="F6" sqref="F6:G6"/>
    </sheetView>
  </sheetViews>
  <sheetFormatPr defaultColWidth="9.109375" defaultRowHeight="13.2" x14ac:dyDescent="0.25"/>
  <cols>
    <col min="1" max="1" width="8.5546875" style="1" customWidth="1"/>
    <col min="2" max="2" width="55" style="1" customWidth="1"/>
    <col min="3" max="3" width="12.6640625" style="2" customWidth="1"/>
    <col min="4" max="4" width="13.88671875" style="1" hidden="1" customWidth="1"/>
    <col min="5" max="5" width="16" style="1" hidden="1" customWidth="1"/>
    <col min="6" max="17" width="19.5546875" style="1" customWidth="1"/>
    <col min="18" max="19" width="9.109375" style="1"/>
    <col min="20" max="20" width="20.88671875" style="1" bestFit="1" customWidth="1"/>
    <col min="21" max="21" width="14.6640625" style="1" bestFit="1" customWidth="1"/>
    <col min="22" max="16384" width="9.109375" style="1"/>
  </cols>
  <sheetData>
    <row r="1" spans="1:21" ht="36" thickBot="1" x14ac:dyDescent="0.65">
      <c r="A1" s="29" t="s">
        <v>21</v>
      </c>
      <c r="T1" s="69"/>
      <c r="U1" s="69"/>
    </row>
    <row r="2" spans="1:21" s="7" customFormat="1" x14ac:dyDescent="0.25">
      <c r="A2" s="3"/>
      <c r="B2" s="3"/>
      <c r="C2" s="4"/>
      <c r="D2" s="5"/>
      <c r="E2" s="6" t="s">
        <v>0</v>
      </c>
      <c r="F2" s="54">
        <v>1</v>
      </c>
      <c r="G2" s="55"/>
      <c r="H2" s="54">
        <v>2</v>
      </c>
      <c r="I2" s="55"/>
      <c r="J2" s="54">
        <v>3</v>
      </c>
      <c r="K2" s="55"/>
      <c r="L2" s="54">
        <v>4</v>
      </c>
      <c r="M2" s="68"/>
      <c r="N2" s="54">
        <v>5</v>
      </c>
      <c r="O2" s="55"/>
    </row>
    <row r="3" spans="1:21" ht="27" thickBot="1" x14ac:dyDescent="0.3">
      <c r="B3" s="8" t="s">
        <v>40</v>
      </c>
      <c r="C3" s="4"/>
      <c r="D3" s="3"/>
      <c r="E3" s="9"/>
      <c r="F3" s="28" t="s">
        <v>14</v>
      </c>
      <c r="G3" s="10"/>
      <c r="H3" s="28" t="s">
        <v>39</v>
      </c>
      <c r="I3" s="10"/>
      <c r="J3" s="28" t="s">
        <v>22</v>
      </c>
      <c r="K3" s="10"/>
      <c r="L3" s="28" t="s">
        <v>61</v>
      </c>
      <c r="M3" s="10"/>
      <c r="N3" s="28" t="s">
        <v>25</v>
      </c>
      <c r="O3" s="10"/>
    </row>
    <row r="4" spans="1:21" ht="12" customHeight="1" x14ac:dyDescent="0.25">
      <c r="A4" s="11"/>
      <c r="B4" s="12"/>
      <c r="C4" s="13"/>
      <c r="D4" s="11"/>
      <c r="E4" s="14"/>
      <c r="F4" s="54" t="s">
        <v>1</v>
      </c>
      <c r="G4" s="55"/>
      <c r="H4" s="54" t="s">
        <v>1</v>
      </c>
      <c r="I4" s="55"/>
      <c r="J4" s="54" t="s">
        <v>1</v>
      </c>
      <c r="K4" s="55"/>
      <c r="L4" s="54" t="s">
        <v>1</v>
      </c>
      <c r="M4" s="68"/>
      <c r="N4" s="54" t="s">
        <v>1</v>
      </c>
      <c r="O4" s="55"/>
    </row>
    <row r="5" spans="1:21" ht="20.100000000000001" customHeight="1" thickBot="1" x14ac:dyDescent="0.3">
      <c r="B5" s="15" t="s">
        <v>2</v>
      </c>
      <c r="C5" s="16"/>
      <c r="D5" s="11"/>
      <c r="E5" s="14"/>
      <c r="F5" s="28" t="s">
        <v>15</v>
      </c>
      <c r="G5" s="10"/>
      <c r="H5" s="28" t="s">
        <v>18</v>
      </c>
      <c r="I5" s="10"/>
      <c r="J5" s="28" t="s">
        <v>23</v>
      </c>
      <c r="K5" s="10"/>
      <c r="L5" s="28" t="s">
        <v>62</v>
      </c>
      <c r="M5" s="10"/>
      <c r="N5" s="28" t="s">
        <v>26</v>
      </c>
      <c r="O5" s="10"/>
    </row>
    <row r="6" spans="1:21" ht="12" customHeight="1" x14ac:dyDescent="0.25">
      <c r="B6" s="12"/>
      <c r="C6" s="13"/>
      <c r="D6" s="11"/>
      <c r="E6" s="14"/>
      <c r="F6" s="54" t="s">
        <v>3</v>
      </c>
      <c r="G6" s="55"/>
      <c r="H6" s="54" t="s">
        <v>3</v>
      </c>
      <c r="I6" s="55"/>
      <c r="J6" s="54" t="s">
        <v>3</v>
      </c>
      <c r="K6" s="55"/>
      <c r="L6" s="54" t="s">
        <v>3</v>
      </c>
      <c r="M6" s="68"/>
      <c r="N6" s="54" t="s">
        <v>3</v>
      </c>
      <c r="O6" s="55"/>
    </row>
    <row r="7" spans="1:21" ht="20.100000000000001" customHeight="1" thickBot="1" x14ac:dyDescent="0.3">
      <c r="B7" s="15" t="s">
        <v>4</v>
      </c>
      <c r="C7" s="4"/>
      <c r="D7" s="3"/>
      <c r="E7" s="9"/>
      <c r="F7" s="28" t="s">
        <v>16</v>
      </c>
      <c r="G7" s="10"/>
      <c r="H7" s="28" t="s">
        <v>19</v>
      </c>
      <c r="I7" s="10"/>
      <c r="J7" s="28" t="s">
        <v>24</v>
      </c>
      <c r="K7" s="10"/>
      <c r="L7" s="28" t="s">
        <v>63</v>
      </c>
      <c r="M7" s="10"/>
      <c r="N7" s="28" t="s">
        <v>27</v>
      </c>
      <c r="O7" s="10"/>
    </row>
    <row r="8" spans="1:21" ht="12" customHeight="1" x14ac:dyDescent="0.25">
      <c r="B8" s="12"/>
      <c r="C8" s="13"/>
      <c r="D8" s="61" t="s">
        <v>5</v>
      </c>
      <c r="E8" s="62"/>
      <c r="F8" s="54" t="s">
        <v>6</v>
      </c>
      <c r="G8" s="55"/>
      <c r="H8" s="54" t="s">
        <v>6</v>
      </c>
      <c r="I8" s="55"/>
      <c r="J8" s="54" t="s">
        <v>6</v>
      </c>
      <c r="K8" s="55"/>
      <c r="L8" s="54" t="s">
        <v>6</v>
      </c>
      <c r="M8" s="68"/>
      <c r="N8" s="54" t="s">
        <v>6</v>
      </c>
      <c r="O8" s="55"/>
    </row>
    <row r="9" spans="1:21" ht="57" customHeight="1" thickBot="1" x14ac:dyDescent="0.3">
      <c r="B9" s="15" t="s">
        <v>51</v>
      </c>
      <c r="C9" s="37"/>
      <c r="D9" s="63"/>
      <c r="E9" s="64"/>
      <c r="F9" s="56" t="s">
        <v>17</v>
      </c>
      <c r="G9" s="57"/>
      <c r="H9" s="56" t="s">
        <v>20</v>
      </c>
      <c r="I9" s="57"/>
      <c r="J9" s="56" t="s">
        <v>66</v>
      </c>
      <c r="K9" s="57"/>
      <c r="L9" s="56" t="s">
        <v>64</v>
      </c>
      <c r="M9" s="58"/>
      <c r="N9" s="56" t="s">
        <v>28</v>
      </c>
      <c r="O9" s="57"/>
    </row>
    <row r="10" spans="1:21" ht="13.8" thickBot="1" x14ac:dyDescent="0.3">
      <c r="A10" s="17"/>
      <c r="B10" s="17"/>
      <c r="C10" s="18"/>
      <c r="D10" s="65"/>
      <c r="E10" s="66"/>
      <c r="F10" s="67" t="s">
        <v>13</v>
      </c>
      <c r="G10" s="55"/>
      <c r="H10" s="54" t="s">
        <v>7</v>
      </c>
      <c r="I10" s="55"/>
      <c r="J10" s="54" t="s">
        <v>7</v>
      </c>
      <c r="K10" s="55"/>
      <c r="L10" s="59" t="s">
        <v>7</v>
      </c>
      <c r="M10" s="60"/>
      <c r="N10" s="54" t="s">
        <v>7</v>
      </c>
      <c r="O10" s="55"/>
    </row>
    <row r="11" spans="1:21" ht="29.25" customHeight="1" thickBot="1" x14ac:dyDescent="0.3">
      <c r="A11" s="19" t="s">
        <v>8</v>
      </c>
      <c r="B11" s="20" t="s">
        <v>41</v>
      </c>
      <c r="C11" s="19" t="s">
        <v>29</v>
      </c>
      <c r="D11" s="36" t="s">
        <v>9</v>
      </c>
      <c r="E11" s="21" t="s">
        <v>10</v>
      </c>
      <c r="F11" s="22" t="s">
        <v>11</v>
      </c>
      <c r="G11" s="35" t="s">
        <v>12</v>
      </c>
      <c r="H11" s="22" t="s">
        <v>11</v>
      </c>
      <c r="I11" s="23" t="s">
        <v>12</v>
      </c>
      <c r="J11" s="22" t="s">
        <v>11</v>
      </c>
      <c r="K11" s="23" t="s">
        <v>12</v>
      </c>
      <c r="L11" s="22" t="s">
        <v>11</v>
      </c>
      <c r="M11" s="23" t="s">
        <v>12</v>
      </c>
      <c r="N11" s="22" t="s">
        <v>11</v>
      </c>
      <c r="O11" s="35" t="s">
        <v>12</v>
      </c>
    </row>
    <row r="12" spans="1:21" s="26" customFormat="1" ht="47.4" thickTop="1" x14ac:dyDescent="0.25">
      <c r="A12" s="24">
        <v>1</v>
      </c>
      <c r="B12" s="46" t="s">
        <v>42</v>
      </c>
      <c r="C12" s="43" t="s">
        <v>31</v>
      </c>
      <c r="D12" s="31"/>
      <c r="E12" s="25" t="e">
        <f>$C12*D12</f>
        <v>#VALUE!</v>
      </c>
      <c r="F12" s="47" t="s">
        <v>55</v>
      </c>
      <c r="G12" s="48">
        <v>331600</v>
      </c>
      <c r="H12" s="34" t="s">
        <v>38</v>
      </c>
      <c r="I12" s="40" t="s">
        <v>38</v>
      </c>
      <c r="J12" s="34" t="s">
        <v>38</v>
      </c>
      <c r="K12" s="41" t="s">
        <v>38</v>
      </c>
      <c r="L12" s="34" t="s">
        <v>38</v>
      </c>
      <c r="M12" s="41" t="s">
        <v>38</v>
      </c>
      <c r="N12" s="34" t="s">
        <v>38</v>
      </c>
      <c r="O12" s="41" t="s">
        <v>38</v>
      </c>
    </row>
    <row r="13" spans="1:21" s="26" customFormat="1" ht="42" x14ac:dyDescent="0.25">
      <c r="A13" s="24">
        <v>2</v>
      </c>
      <c r="B13" s="32" t="s">
        <v>43</v>
      </c>
      <c r="C13" s="44" t="s">
        <v>32</v>
      </c>
      <c r="D13" s="31"/>
      <c r="E13" s="25" t="e">
        <f>$C13*D13</f>
        <v>#VALUE!</v>
      </c>
      <c r="F13" s="49" t="s">
        <v>56</v>
      </c>
      <c r="G13" s="50">
        <v>1135.75</v>
      </c>
      <c r="H13" s="34" t="s">
        <v>38</v>
      </c>
      <c r="I13" s="41" t="s">
        <v>38</v>
      </c>
      <c r="J13" s="34" t="s">
        <v>38</v>
      </c>
      <c r="K13" s="41" t="s">
        <v>38</v>
      </c>
      <c r="L13" s="34" t="s">
        <v>38</v>
      </c>
      <c r="M13" s="41" t="s">
        <v>38</v>
      </c>
      <c r="N13" s="34" t="s">
        <v>38</v>
      </c>
      <c r="O13" s="41" t="s">
        <v>38</v>
      </c>
    </row>
    <row r="14" spans="1:21" s="26" customFormat="1" ht="42" x14ac:dyDescent="0.25">
      <c r="A14" s="24">
        <v>3</v>
      </c>
      <c r="B14" s="32" t="s">
        <v>44</v>
      </c>
      <c r="C14" s="44" t="s">
        <v>33</v>
      </c>
      <c r="D14" s="31"/>
      <c r="E14" s="25" t="e">
        <f>$C14*D14</f>
        <v>#VALUE!</v>
      </c>
      <c r="F14" s="33" t="s">
        <v>57</v>
      </c>
      <c r="G14" s="38">
        <v>132000</v>
      </c>
      <c r="H14" s="51" t="s">
        <v>50</v>
      </c>
      <c r="I14" s="53">
        <v>85250</v>
      </c>
      <c r="J14" s="34" t="s">
        <v>38</v>
      </c>
      <c r="K14" s="41" t="s">
        <v>38</v>
      </c>
      <c r="L14" s="34" t="s">
        <v>38</v>
      </c>
      <c r="M14" s="41" t="s">
        <v>38</v>
      </c>
      <c r="N14" s="34" t="s">
        <v>38</v>
      </c>
      <c r="O14" s="41" t="s">
        <v>38</v>
      </c>
    </row>
    <row r="15" spans="1:21" s="26" customFormat="1" ht="42" x14ac:dyDescent="0.25">
      <c r="A15" s="24">
        <v>4</v>
      </c>
      <c r="B15" s="32" t="s">
        <v>45</v>
      </c>
      <c r="C15" s="45" t="s">
        <v>30</v>
      </c>
      <c r="D15" s="31"/>
      <c r="E15" s="25" t="e">
        <f t="shared" ref="E15:E18" si="0">$C15*D15</f>
        <v>#VALUE!</v>
      </c>
      <c r="F15" s="34" t="s">
        <v>38</v>
      </c>
      <c r="G15" s="34" t="s">
        <v>38</v>
      </c>
      <c r="H15" s="34" t="s">
        <v>38</v>
      </c>
      <c r="I15" s="41" t="s">
        <v>38</v>
      </c>
      <c r="J15" s="34" t="s">
        <v>38</v>
      </c>
      <c r="K15" s="41" t="s">
        <v>38</v>
      </c>
      <c r="L15" s="34" t="s">
        <v>38</v>
      </c>
      <c r="M15" s="41" t="s">
        <v>38</v>
      </c>
      <c r="N15" s="34" t="s">
        <v>38</v>
      </c>
      <c r="O15" s="41" t="s">
        <v>38</v>
      </c>
    </row>
    <row r="16" spans="1:21" s="26" customFormat="1" ht="42" x14ac:dyDescent="0.25">
      <c r="A16" s="24">
        <v>5</v>
      </c>
      <c r="B16" s="32" t="s">
        <v>46</v>
      </c>
      <c r="C16" s="44" t="s">
        <v>34</v>
      </c>
      <c r="D16" s="31"/>
      <c r="E16" s="25" t="e">
        <f t="shared" si="0"/>
        <v>#VALUE!</v>
      </c>
      <c r="F16" s="30" t="s">
        <v>52</v>
      </c>
      <c r="G16" s="39">
        <v>33596.5</v>
      </c>
      <c r="H16" s="34" t="s">
        <v>38</v>
      </c>
      <c r="I16" s="41" t="s">
        <v>38</v>
      </c>
      <c r="J16" s="52" t="s">
        <v>59</v>
      </c>
      <c r="K16" s="50">
        <v>27875</v>
      </c>
      <c r="L16" s="34" t="s">
        <v>38</v>
      </c>
      <c r="M16" s="41" t="s">
        <v>38</v>
      </c>
      <c r="N16" s="34" t="s">
        <v>38</v>
      </c>
      <c r="O16" s="41" t="s">
        <v>38</v>
      </c>
    </row>
    <row r="17" spans="1:15" s="26" customFormat="1" ht="42" x14ac:dyDescent="0.25">
      <c r="A17" s="24">
        <v>6</v>
      </c>
      <c r="B17" s="32" t="s">
        <v>47</v>
      </c>
      <c r="C17" s="45" t="s">
        <v>35</v>
      </c>
      <c r="D17" s="31"/>
      <c r="E17" s="25" t="e">
        <f t="shared" si="0"/>
        <v>#VALUE!</v>
      </c>
      <c r="F17" s="30" t="s">
        <v>53</v>
      </c>
      <c r="G17" s="39">
        <v>220342.5</v>
      </c>
      <c r="H17" s="34" t="s">
        <v>38</v>
      </c>
      <c r="I17" s="41" t="s">
        <v>38</v>
      </c>
      <c r="J17" s="30" t="s">
        <v>38</v>
      </c>
      <c r="K17" s="42" t="s">
        <v>38</v>
      </c>
      <c r="L17" s="52" t="s">
        <v>65</v>
      </c>
      <c r="M17" s="53">
        <v>138250</v>
      </c>
      <c r="N17" s="34" t="s">
        <v>38</v>
      </c>
      <c r="O17" s="41" t="s">
        <v>38</v>
      </c>
    </row>
    <row r="18" spans="1:15" s="26" customFormat="1" ht="46.8" x14ac:dyDescent="0.25">
      <c r="A18" s="24">
        <v>7</v>
      </c>
      <c r="B18" s="32" t="s">
        <v>48</v>
      </c>
      <c r="C18" s="45" t="s">
        <v>36</v>
      </c>
      <c r="D18" s="31"/>
      <c r="E18" s="25" t="e">
        <f t="shared" si="0"/>
        <v>#VALUE!</v>
      </c>
      <c r="F18" s="34" t="s">
        <v>38</v>
      </c>
      <c r="G18" s="41" t="s">
        <v>38</v>
      </c>
      <c r="H18" s="34" t="s">
        <v>38</v>
      </c>
      <c r="I18" s="41" t="s">
        <v>38</v>
      </c>
      <c r="J18" s="30" t="s">
        <v>38</v>
      </c>
      <c r="K18" s="42" t="s">
        <v>38</v>
      </c>
      <c r="L18" s="34" t="s">
        <v>38</v>
      </c>
      <c r="M18" s="41" t="s">
        <v>38</v>
      </c>
      <c r="N18" s="52" t="s">
        <v>58</v>
      </c>
      <c r="O18" s="50">
        <v>68750</v>
      </c>
    </row>
    <row r="19" spans="1:15" s="26" customFormat="1" ht="42" x14ac:dyDescent="0.25">
      <c r="A19" s="24">
        <v>8</v>
      </c>
      <c r="B19" s="32" t="s">
        <v>49</v>
      </c>
      <c r="C19" s="45" t="s">
        <v>37</v>
      </c>
      <c r="D19" s="31"/>
      <c r="E19" s="25" t="e">
        <f t="shared" ref="E19" si="1">$C19*D19</f>
        <v>#VALUE!</v>
      </c>
      <c r="F19" s="30" t="s">
        <v>54</v>
      </c>
      <c r="G19" s="39">
        <v>74434</v>
      </c>
      <c r="H19" s="34" t="s">
        <v>38</v>
      </c>
      <c r="I19" s="41" t="s">
        <v>38</v>
      </c>
      <c r="J19" s="52" t="s">
        <v>60</v>
      </c>
      <c r="K19" s="50">
        <v>37190</v>
      </c>
      <c r="L19" s="34" t="s">
        <v>38</v>
      </c>
      <c r="M19" s="34" t="s">
        <v>38</v>
      </c>
      <c r="N19" s="34" t="s">
        <v>38</v>
      </c>
      <c r="O19" s="41" t="s">
        <v>38</v>
      </c>
    </row>
    <row r="20" spans="1:15" ht="38.25" customHeight="1" x14ac:dyDescent="0.25">
      <c r="B20" s="27"/>
    </row>
  </sheetData>
  <mergeCells count="32">
    <mergeCell ref="T1:U1"/>
    <mergeCell ref="F2:G2"/>
    <mergeCell ref="H2:I2"/>
    <mergeCell ref="N2:O2"/>
    <mergeCell ref="J2:K2"/>
    <mergeCell ref="L2:M2"/>
    <mergeCell ref="F4:G4"/>
    <mergeCell ref="H4:I4"/>
    <mergeCell ref="N4:O4"/>
    <mergeCell ref="J4:K4"/>
    <mergeCell ref="L4:M4"/>
    <mergeCell ref="N8:O8"/>
    <mergeCell ref="J8:K8"/>
    <mergeCell ref="F6:G6"/>
    <mergeCell ref="H6:I6"/>
    <mergeCell ref="N6:O6"/>
    <mergeCell ref="J6:K6"/>
    <mergeCell ref="L6:M6"/>
    <mergeCell ref="L8:M8"/>
    <mergeCell ref="D8:E10"/>
    <mergeCell ref="F10:G10"/>
    <mergeCell ref="H10:I10"/>
    <mergeCell ref="F8:G8"/>
    <mergeCell ref="H8:I8"/>
    <mergeCell ref="N10:O10"/>
    <mergeCell ref="F9:G9"/>
    <mergeCell ref="H9:I9"/>
    <mergeCell ref="N9:O9"/>
    <mergeCell ref="J9:K9"/>
    <mergeCell ref="J10:K10"/>
    <mergeCell ref="L9:M9"/>
    <mergeCell ref="L10:M10"/>
  </mergeCells>
  <pageMargins left="0.5" right="0.5" top="0.5" bottom="0.5" header="0.25" footer="0.25"/>
  <pageSetup paperSize="5" scale="6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SA-41 (BID SUM)</vt:lpstr>
      <vt:lpstr>'SA-41 (BID SUM)'!Print_Area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Herrmann</dc:creator>
  <cp:lastModifiedBy>Montgomery</cp:lastModifiedBy>
  <cp:lastPrinted>2022-07-11T17:30:14Z</cp:lastPrinted>
  <dcterms:created xsi:type="dcterms:W3CDTF">2018-02-21T18:01:31Z</dcterms:created>
  <dcterms:modified xsi:type="dcterms:W3CDTF">2022-07-11T18:14:25Z</dcterms:modified>
</cp:coreProperties>
</file>